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F:\Создание сайтов 2\"/>
    </mc:Choice>
  </mc:AlternateContent>
  <xr:revisionPtr revIDLastSave="0" documentId="8_{BB2711D9-E11C-4FDB-AC40-F0D7A5550A18}" xr6:coauthVersionLast="37" xr6:coauthVersionMax="37" xr10:uidLastSave="{00000000-0000-0000-0000-000000000000}"/>
  <bookViews>
    <workbookView showSheetTabs="0" xWindow="0" yWindow="0" windowWidth="19725" windowHeight="11970" tabRatio="0" xr2:uid="{00000000-000D-0000-FFFF-FFFF00000000}"/>
  </bookViews>
  <sheets>
    <sheet name="Sheet1" sheetId="1" r:id="rId1"/>
  </sheets>
  <calcPr calcId="17902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9" i="1" l="1"/>
  <c r="G56" i="1"/>
  <c r="G47" i="1"/>
  <c r="G43" i="1"/>
  <c r="G37" i="1"/>
  <c r="G35" i="1"/>
  <c r="G30" i="1"/>
  <c r="G28" i="1"/>
  <c r="G21" i="1"/>
  <c r="G11" i="1"/>
  <c r="G17" i="1"/>
  <c r="G39" i="1"/>
  <c r="G41" i="1"/>
  <c r="G45" i="1"/>
  <c r="G46" i="1"/>
  <c r="G54" i="1"/>
  <c r="G57" i="1"/>
  <c r="G63" i="1"/>
  <c r="G65" i="1"/>
  <c r="G67" i="1"/>
  <c r="G69" i="1"/>
  <c r="G71" i="1"/>
</calcChain>
</file>

<file path=xl/sharedStrings.xml><?xml version="1.0" encoding="utf-8"?>
<sst xmlns="http://schemas.openxmlformats.org/spreadsheetml/2006/main" count="214" uniqueCount="95">
  <si>
    <t>Группа</t>
  </si>
  <si>
    <t>Наименование/Цвет</t>
  </si>
  <si>
    <t>фасовка</t>
  </si>
  <si>
    <t>кол. в упак.</t>
  </si>
  <si>
    <t>Тара</t>
  </si>
  <si>
    <t>за 1 кг</t>
  </si>
  <si>
    <t>за 1 фасовку</t>
  </si>
  <si>
    <t>0.9 кг</t>
  </si>
  <si>
    <t>14</t>
  </si>
  <si>
    <t>метал. банка</t>
  </si>
  <si>
    <t>1.9 кг</t>
  </si>
  <si>
    <t>6</t>
  </si>
  <si>
    <t>2.7 кг</t>
  </si>
  <si>
    <t>25 кг</t>
  </si>
  <si>
    <t>метал. ведро</t>
  </si>
  <si>
    <t>белый, белый матовый, бордо, оранжевый</t>
  </si>
  <si>
    <t>красно-коричневый</t>
  </si>
  <si>
    <t>серый</t>
  </si>
  <si>
    <t>Эмаль для пола ПФ-266</t>
  </si>
  <si>
    <t>желто-коричневый, золотисто-коричневый, красно-коричневый</t>
  </si>
  <si>
    <t xml:space="preserve">Нитроэмаль НЦ-132П   </t>
  </si>
  <si>
    <t>0.7 кг</t>
  </si>
  <si>
    <t>1.7 кг</t>
  </si>
  <si>
    <t>18 кг</t>
  </si>
  <si>
    <t>мет. ведро</t>
  </si>
  <si>
    <t>метал. барабан</t>
  </si>
  <si>
    <t>Лаки и Грунтовки НЦ</t>
  </si>
  <si>
    <t>Лак НЦ-218 бесцветный глянцевый</t>
  </si>
  <si>
    <t>Лак НЦ-243 бесцветный матовый</t>
  </si>
  <si>
    <t>Грунт НЦ-039</t>
  </si>
  <si>
    <t>190 кг</t>
  </si>
  <si>
    <t>метал. бочка</t>
  </si>
  <si>
    <t>Растворитель 646</t>
  </si>
  <si>
    <t>10 л</t>
  </si>
  <si>
    <t>-</t>
  </si>
  <si>
    <t>пластик. канистра</t>
  </si>
  <si>
    <t>175 кг</t>
  </si>
  <si>
    <t>Уайт-Спирит</t>
  </si>
  <si>
    <t>Растворитель Р-4</t>
  </si>
  <si>
    <t>Растворитель Р-5</t>
  </si>
  <si>
    <t>Ацетон</t>
  </si>
  <si>
    <t>160 кг</t>
  </si>
  <si>
    <t>50 кг</t>
  </si>
  <si>
    <t xml:space="preserve">Краски ВД-АК </t>
  </si>
  <si>
    <t>Краска ВД-АК-1180 фасадная супербелая</t>
  </si>
  <si>
    <t>ведра пэт.</t>
  </si>
  <si>
    <t xml:space="preserve">Краска ВД-АК-2180 интерьерная супербелая </t>
  </si>
  <si>
    <t>Грунт глубокого проникновения ВД-АК универсальный</t>
  </si>
  <si>
    <t>10 кг</t>
  </si>
  <si>
    <t>канистра  пэт.</t>
  </si>
  <si>
    <t>Растворители  Категории:
растворители, отвердители, ускорители</t>
  </si>
  <si>
    <t xml:space="preserve">Грунтовки по металлу  -  Грунтовка ГФ-021 </t>
  </si>
  <si>
    <t xml:space="preserve">Эмали общехозяйственного и строительного назначения - Эмаль ПФ-115 </t>
  </si>
  <si>
    <t>13 кг</t>
  </si>
  <si>
    <t>13  кг</t>
  </si>
  <si>
    <t>ООО «Краски Оптом» – производство и оптовая продажа ЛКМ, растворителей. Склады находятся в Санкт-Петербурге, Москве, Казани, Чебоксарах и Екатеринбурге</t>
  </si>
  <si>
    <t>белый, голубой, желтый, золотисто-желтый, защитный, зеленый, коричневый, красный, оранжевый, серый, синий, черный</t>
  </si>
  <si>
    <t>белый, голубой, желтый, зеленый, коричневый, красный, оранжевый, серый, синий, черный</t>
  </si>
  <si>
    <t>Грунт-эмаль алкидно-уретановая по ржавчине</t>
  </si>
  <si>
    <t xml:space="preserve">Грунт-эмаль по ржавчине  ХВ-0278 </t>
  </si>
  <si>
    <t>20 кг</t>
  </si>
  <si>
    <t xml:space="preserve">ПРАЙС-ЛИСТ </t>
  </si>
  <si>
    <t>желтый, зеленый, красный, ярко-зеленый, розовый, бирюзовый, голубой,кремовый, салатный, светло-голубой, синий, фисташковый, светло-бежевый, светло-серый, шоколадный, коричневый, красно-коричневый, темно-зеленый</t>
  </si>
  <si>
    <t>серый, черный</t>
  </si>
  <si>
    <t>Краска для дорожной разметки</t>
  </si>
  <si>
    <t>металл.ведра</t>
  </si>
  <si>
    <t>Краска АК-511 белая (возможно изготовление других цветов: желтый, серый, черный, красный)</t>
  </si>
  <si>
    <t>Грунтовки по металлу  -  Грунтовка ГФ-021 (быстросохнущая)</t>
  </si>
  <si>
    <r>
      <rPr>
        <sz val="24"/>
        <color indexed="10"/>
        <rFont val="Arial"/>
        <family val="2"/>
        <charset val="204"/>
      </rPr>
      <t>эмаль ПФ-115 (краска ПФ-115)</t>
    </r>
    <r>
      <rPr>
        <sz val="16"/>
        <rFont val="Arial"/>
        <family val="2"/>
        <charset val="204"/>
      </rPr>
      <t xml:space="preserve"> предназначена для окраски загрунтованных металлических, деревянных и других поверхностей, подвергающихся атмосферным воздействиям и для окраски внутри помещений.</t>
    </r>
  </si>
  <si>
    <r>
      <t xml:space="preserve">  </t>
    </r>
    <r>
      <rPr>
        <sz val="24"/>
        <color indexed="10"/>
        <rFont val="Arial"/>
        <family val="2"/>
        <charset val="204"/>
      </rPr>
      <t>Грунтовка ГФ-021</t>
    </r>
    <r>
      <rPr>
        <sz val="16"/>
        <rFont val="Arial"/>
        <family val="2"/>
        <charset val="204"/>
      </rPr>
      <t xml:space="preserve"> предназначена для окраски металлических и деревянных и других поверхностей под покрытия различных эмалей. </t>
    </r>
  </si>
  <si>
    <r>
      <rPr>
        <sz val="24"/>
        <color indexed="10"/>
        <rFont val="Arial"/>
        <family val="2"/>
        <charset val="204"/>
      </rPr>
      <t>Г</t>
    </r>
    <r>
      <rPr>
        <b/>
        <sz val="24"/>
        <color indexed="10"/>
        <rFont val="Arial"/>
        <family val="2"/>
        <charset val="204"/>
      </rPr>
      <t>рунт-эмаль ХВ-0278</t>
    </r>
    <r>
      <rPr>
        <b/>
        <sz val="24"/>
        <color indexed="17"/>
        <rFont val="Arial"/>
        <family val="2"/>
        <charset val="204"/>
      </rPr>
      <t xml:space="preserve"> </t>
    </r>
    <r>
      <rPr>
        <b/>
        <sz val="16"/>
        <color indexed="8"/>
        <rFont val="Arial"/>
        <family val="2"/>
        <charset val="204"/>
      </rPr>
      <t>по ржавчине 3 в 1</t>
    </r>
    <r>
      <rPr>
        <b/>
        <sz val="16"/>
        <rFont val="Arial"/>
        <family val="2"/>
        <charset val="204"/>
      </rPr>
      <t>:</t>
    </r>
    <r>
      <rPr>
        <sz val="16"/>
        <rFont val="Arial"/>
        <family val="2"/>
        <charset val="204"/>
      </rPr>
      <t xml:space="preserve">  предназначена для окраски стальных, чугунных и металлических  изделий с элементами ржавчины, без очистки и нанесения грунта.  </t>
    </r>
  </si>
  <si>
    <r>
      <rPr>
        <sz val="22"/>
        <color indexed="10"/>
        <rFont val="Arial"/>
        <family val="2"/>
        <charset val="204"/>
      </rPr>
      <t xml:space="preserve">Эмаль НЦ-132П </t>
    </r>
    <r>
      <rPr>
        <sz val="16"/>
        <rFont val="Arial"/>
        <family val="2"/>
        <charset val="204"/>
      </rPr>
      <t>(нитроцеллюлозный лакокрасочный материал) для окраски деревянных и предварительно загрунтованных металлических поверхностей изделий, эксплуатируемых в атмосферных условиях и внутри помещений</t>
    </r>
  </si>
  <si>
    <r>
      <t xml:space="preserve">Эмали для  пола:   </t>
    </r>
    <r>
      <rPr>
        <b/>
        <sz val="24"/>
        <color indexed="17"/>
        <rFont val="Arial"/>
        <family val="2"/>
        <charset val="204"/>
      </rPr>
      <t xml:space="preserve"> </t>
    </r>
    <r>
      <rPr>
        <sz val="24"/>
        <color indexed="10"/>
        <rFont val="Arial"/>
        <family val="2"/>
        <charset val="204"/>
      </rPr>
      <t xml:space="preserve">ПФ-266 </t>
    </r>
    <r>
      <rPr>
        <sz val="16"/>
        <rFont val="Arial"/>
        <family val="2"/>
        <charset val="204"/>
      </rPr>
      <t>предназначается для покрытия окрашенных и неокрашенных полов по предварительно подготовленной поверхности.</t>
    </r>
  </si>
  <si>
    <r>
      <t>Растворитель</t>
    </r>
    <r>
      <rPr>
        <sz val="16"/>
        <color indexed="10"/>
        <rFont val="Arial"/>
        <family val="2"/>
        <charset val="204"/>
      </rPr>
      <t xml:space="preserve"> </t>
    </r>
    <r>
      <rPr>
        <sz val="24"/>
        <color indexed="10"/>
        <rFont val="Arial"/>
        <family val="2"/>
        <charset val="204"/>
      </rPr>
      <t>Р-646</t>
    </r>
    <r>
      <rPr>
        <sz val="24"/>
        <color indexed="17"/>
        <rFont val="Arial"/>
        <family val="2"/>
        <charset val="204"/>
      </rPr>
      <t xml:space="preserve"> </t>
    </r>
    <r>
      <rPr>
        <sz val="16"/>
        <rFont val="Arial"/>
        <family val="2"/>
        <charset val="204"/>
      </rPr>
      <t xml:space="preserve">предназначен для разбавления нитроцеллюлозных лакокрасочных материалов: нитроэмалей, нитролаков, нитрошпатлевок общего назначения. </t>
    </r>
  </si>
  <si>
    <r>
      <rPr>
        <sz val="24"/>
        <color indexed="10"/>
        <rFont val="Arial"/>
        <family val="2"/>
        <charset val="204"/>
      </rPr>
      <t>Уайт-спирит</t>
    </r>
    <r>
      <rPr>
        <sz val="16"/>
        <rFont val="Arial"/>
        <family val="2"/>
        <charset val="204"/>
      </rPr>
      <t xml:space="preserve"> Предназначен  для разбавления алкидных эмалей,  лаков, масляных красок, смоляных и битумных материалов, а так же применяется в резиновой промышленности</t>
    </r>
  </si>
  <si>
    <r>
      <t xml:space="preserve">Растворители </t>
    </r>
    <r>
      <rPr>
        <sz val="24"/>
        <color indexed="10"/>
        <rFont val="Arial"/>
        <family val="2"/>
        <charset val="204"/>
      </rPr>
      <t>Р-4, Р-4А</t>
    </r>
    <r>
      <rPr>
        <sz val="16"/>
        <rFont val="Arial"/>
        <family val="2"/>
        <charset val="204"/>
      </rPr>
      <t xml:space="preserve"> применяется для разбавления лакокрасочных материалов на основе поливинилхлоридных хлорированных смол ПСХ ЛС и ПСХ ЛН, сополимеров винилхлорида, эпоксидных смол</t>
    </r>
  </si>
  <si>
    <r>
      <t xml:space="preserve">Растворитель </t>
    </r>
    <r>
      <rPr>
        <sz val="24"/>
        <color indexed="10"/>
        <rFont val="Arial"/>
        <family val="2"/>
        <charset val="204"/>
      </rPr>
      <t>Р-5</t>
    </r>
    <r>
      <rPr>
        <sz val="16"/>
        <rFont val="Arial"/>
        <family val="2"/>
        <charset val="204"/>
      </rPr>
      <t xml:space="preserve"> предназначен для разбавления лакокрасочных материалов на основе смол ПСХ-ЛС и ПСХ ЛН, каучуков, эпоксидных, полиакриловых, кремнийорганических смол.</t>
    </r>
  </si>
  <si>
    <r>
      <rPr>
        <sz val="24"/>
        <color indexed="10"/>
        <rFont val="Arial"/>
        <family val="2"/>
        <charset val="204"/>
      </rPr>
      <t>Ацетон</t>
    </r>
    <r>
      <rPr>
        <sz val="16"/>
        <rFont val="Arial"/>
        <family val="2"/>
        <charset val="204"/>
      </rPr>
      <t xml:space="preserve"> применяется для разбавления быстросохнущих лакокрасочных материалов (лаков, красок, эмалей, грунтов, шпаклевок), а также для растворения природных смол, диацетата целлюлозы, полистирола, эпоксидных смол, сополимеров винилхлорида, полиакрилатов, хлоркаучука.</t>
    </r>
  </si>
  <si>
    <r>
      <t xml:space="preserve">Краски </t>
    </r>
    <r>
      <rPr>
        <sz val="24"/>
        <color indexed="10"/>
        <rFont val="Arial"/>
        <family val="2"/>
        <charset val="204"/>
      </rPr>
      <t>ВД-АК</t>
    </r>
    <r>
      <rPr>
        <sz val="16"/>
        <rFont val="Arial"/>
        <family val="2"/>
        <charset val="204"/>
      </rPr>
      <t xml:space="preserve"> акриловые предназначены для окраски фасадов зданий и сооружений, а также для окраски стен и потолков внутри помещений. </t>
    </r>
  </si>
  <si>
    <r>
      <rPr>
        <sz val="24"/>
        <color indexed="10"/>
        <rFont val="Arial"/>
        <family val="2"/>
        <charset val="204"/>
      </rPr>
      <t>АК-511</t>
    </r>
    <r>
      <rPr>
        <sz val="16"/>
        <rFont val="Arial"/>
        <family val="2"/>
        <charset val="204"/>
      </rPr>
      <t xml:space="preserve"> для нанесения дорожной разметки по бетону, асфальту, а также для бетонных полов</t>
    </r>
  </si>
  <si>
    <r>
      <rPr>
        <sz val="24"/>
        <color indexed="10"/>
        <rFont val="Arial"/>
        <family val="2"/>
        <charset val="204"/>
      </rPr>
      <t>Грунт-эмаль алкидно-уретановая 3 в 1</t>
    </r>
    <r>
      <rPr>
        <b/>
        <sz val="16"/>
        <rFont val="Arial"/>
        <family val="2"/>
        <charset val="204"/>
      </rPr>
      <t xml:space="preserve"> по ржавчине:</t>
    </r>
    <r>
      <rPr>
        <sz val="16"/>
        <rFont val="Arial"/>
        <family val="2"/>
        <charset val="204"/>
      </rPr>
      <t xml:space="preserve"> Универсальный лакокрасочный материал предназначен для окраски металлических, бетонных, железобетонных, деревянных поверхностей</t>
    </r>
  </si>
  <si>
    <t>метал.ведро</t>
  </si>
  <si>
    <t>(с актуальными ценами указаннами в рублях с учетом НДС на 01.10.2018г)</t>
  </si>
  <si>
    <t>белый, красный, оранжевый</t>
  </si>
  <si>
    <t>голубой, желтый, зеленый, коричневый, синий</t>
  </si>
  <si>
    <r>
      <rPr>
        <sz val="24"/>
        <color rgb="FFFF0000"/>
        <rFont val="Arial"/>
        <family val="2"/>
        <charset val="204"/>
      </rPr>
      <t>Грунтовка ГФ-021 б/с</t>
    </r>
    <r>
      <rPr>
        <sz val="16"/>
        <rFont val="Arial"/>
        <family val="2"/>
        <charset val="204"/>
      </rPr>
      <t xml:space="preserve"> предназначена для окраски металлических и деревянных и других поверхностей под покрытия различных эмалей. </t>
    </r>
  </si>
  <si>
    <t>белый, оранжевый</t>
  </si>
  <si>
    <t>красный</t>
  </si>
  <si>
    <t>48 кг</t>
  </si>
  <si>
    <t>метал.барабан</t>
  </si>
  <si>
    <t>голубой, желтый, золотисто-желтый, защитный, зеленый, коричневый, синий</t>
  </si>
  <si>
    <t>черный</t>
  </si>
  <si>
    <t>45 кг</t>
  </si>
  <si>
    <r>
      <rPr>
        <b/>
        <sz val="16"/>
        <rFont val="Arial"/>
        <family val="2"/>
        <charset val="204"/>
      </rPr>
      <t xml:space="preserve">Мебельные лаки и грунты: </t>
    </r>
    <r>
      <rPr>
        <sz val="16"/>
        <rFont val="Arial"/>
        <family val="2"/>
        <charset val="204"/>
      </rPr>
      <t>Лаки</t>
    </r>
    <r>
      <rPr>
        <sz val="16"/>
        <color indexed="10"/>
        <rFont val="Arial"/>
        <family val="2"/>
        <charset val="204"/>
      </rPr>
      <t xml:space="preserve"> </t>
    </r>
    <r>
      <rPr>
        <sz val="24"/>
        <color indexed="10"/>
        <rFont val="Arial"/>
        <family val="2"/>
        <charset val="204"/>
      </rPr>
      <t>НЦ-218</t>
    </r>
    <r>
      <rPr>
        <sz val="16"/>
        <rFont val="Arial"/>
        <family val="2"/>
        <charset val="204"/>
      </rPr>
      <t xml:space="preserve"> (глянцевый) и </t>
    </r>
    <r>
      <rPr>
        <sz val="24"/>
        <color indexed="10"/>
        <rFont val="Arial"/>
        <family val="2"/>
        <charset val="204"/>
      </rPr>
      <t>НЦ-243</t>
    </r>
    <r>
      <rPr>
        <sz val="16"/>
        <rFont val="Arial"/>
        <family val="2"/>
        <charset val="204"/>
      </rPr>
      <t xml:space="preserve"> (матовый) предназначены для отделки мебели и других изделий из древесины, эксплуатируемых внутри помещения.</t>
    </r>
  </si>
  <si>
    <t xml:space="preserve">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</si>
</sst>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04"/>
    </font>
    <font>
      <sz val="8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10"/>
      <name val="Arial"/>
      <family val="2"/>
      <charset val="204"/>
    </font>
    <font>
      <sz val="24"/>
      <color indexed="10"/>
      <name val="Arial"/>
      <family val="2"/>
      <charset val="204"/>
    </font>
    <font>
      <sz val="24"/>
      <color indexed="17"/>
      <name val="Arial"/>
      <family val="2"/>
      <charset val="204"/>
    </font>
    <font>
      <b/>
      <sz val="24"/>
      <color indexed="17"/>
      <name val="Arial"/>
      <family val="2"/>
      <charset val="204"/>
    </font>
    <font>
      <sz val="22"/>
      <color indexed="10"/>
      <name val="Arial"/>
      <family val="2"/>
      <charset val="204"/>
    </font>
    <font>
      <b/>
      <sz val="24"/>
      <color indexed="10"/>
      <name val="Arial"/>
      <family val="2"/>
      <charset val="204"/>
    </font>
    <font>
      <b/>
      <sz val="18"/>
      <name val="Arial"/>
      <family val="2"/>
      <charset val="204"/>
    </font>
    <font>
      <sz val="16"/>
      <color rgb="FFC0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24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151">
    <xf numFmtId="0" fontId="0" fillId="0" borderId="0" xfId="0"/>
    <xf numFmtId="0" fontId="2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2" fontId="2" fillId="0" borderId="4" xfId="1" applyNumberFormat="1" applyFont="1" applyBorder="1" applyAlignment="1">
      <alignment horizontal="right" vertical="center"/>
    </xf>
    <xf numFmtId="2" fontId="2" fillId="0" borderId="5" xfId="1" applyNumberFormat="1" applyFont="1" applyBorder="1" applyAlignment="1">
      <alignment horizontal="right" vertical="center"/>
    </xf>
    <xf numFmtId="2" fontId="2" fillId="0" borderId="6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4" fontId="3" fillId="0" borderId="8" xfId="1" applyNumberFormat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0" borderId="7" xfId="1" applyFont="1" applyBorder="1" applyAlignment="1">
      <alignment horizontal="center" wrapText="1"/>
    </xf>
    <xf numFmtId="0" fontId="2" fillId="0" borderId="8" xfId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>
      <alignment horizontal="right" vertical="center"/>
    </xf>
    <xf numFmtId="4" fontId="3" fillId="2" borderId="8" xfId="1" applyNumberFormat="1" applyFont="1" applyFill="1" applyBorder="1" applyAlignment="1">
      <alignment horizontal="right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/>
    </xf>
    <xf numFmtId="2" fontId="2" fillId="2" borderId="4" xfId="1" applyNumberFormat="1" applyFont="1" applyFill="1" applyBorder="1" applyAlignment="1">
      <alignment horizontal="righ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left" vertical="center"/>
    </xf>
    <xf numFmtId="2" fontId="3" fillId="2" borderId="21" xfId="1" applyNumberFormat="1" applyFont="1" applyFill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0" fontId="2" fillId="0" borderId="47" xfId="1" applyFont="1" applyBorder="1" applyAlignment="1">
      <alignment horizontal="center" vertical="center"/>
    </xf>
    <xf numFmtId="0" fontId="2" fillId="0" borderId="47" xfId="1" applyFont="1" applyBorder="1" applyAlignment="1">
      <alignment horizontal="left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/>
    </xf>
    <xf numFmtId="2" fontId="13" fillId="0" borderId="4" xfId="1" applyNumberFormat="1" applyFont="1" applyBorder="1" applyAlignment="1">
      <alignment horizontal="right" vertical="center"/>
    </xf>
    <xf numFmtId="2" fontId="13" fillId="0" borderId="1" xfId="1" applyNumberFormat="1" applyFont="1" applyBorder="1" applyAlignment="1">
      <alignment horizontal="right" vertical="center"/>
    </xf>
    <xf numFmtId="2" fontId="14" fillId="2" borderId="7" xfId="1" applyNumberFormat="1" applyFont="1" applyFill="1" applyBorder="1" applyAlignment="1">
      <alignment horizontal="right" vertical="center"/>
    </xf>
    <xf numFmtId="2" fontId="13" fillId="0" borderId="4" xfId="1" applyNumberFormat="1" applyFont="1" applyFill="1" applyBorder="1" applyAlignment="1">
      <alignment horizontal="right" vertical="center"/>
    </xf>
    <xf numFmtId="2" fontId="13" fillId="0" borderId="1" xfId="1" applyNumberFormat="1" applyFont="1" applyFill="1" applyBorder="1" applyAlignment="1">
      <alignment horizontal="right" vertical="center"/>
    </xf>
    <xf numFmtId="4" fontId="14" fillId="0" borderId="8" xfId="1" applyNumberFormat="1" applyFont="1" applyBorder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2" fillId="0" borderId="4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2" fontId="3" fillId="0" borderId="17" xfId="0" applyNumberFormat="1" applyFont="1" applyBorder="1" applyAlignment="1">
      <alignment vertical="center"/>
    </xf>
    <xf numFmtId="2" fontId="3" fillId="0" borderId="15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vertical="center"/>
    </xf>
    <xf numFmtId="2" fontId="3" fillId="0" borderId="19" xfId="1" applyNumberFormat="1" applyFont="1" applyBorder="1" applyAlignment="1">
      <alignment horizontal="right" vertical="center"/>
    </xf>
    <xf numFmtId="2" fontId="3" fillId="0" borderId="20" xfId="1" applyNumberFormat="1" applyFont="1" applyBorder="1" applyAlignment="1">
      <alignment horizontal="right" vertical="center"/>
    </xf>
    <xf numFmtId="2" fontId="14" fillId="0" borderId="4" xfId="1" applyNumberFormat="1" applyFont="1" applyBorder="1" applyAlignment="1">
      <alignment horizontal="right" vertical="center"/>
    </xf>
    <xf numFmtId="2" fontId="3" fillId="0" borderId="5" xfId="1" applyNumberFormat="1" applyFont="1" applyBorder="1" applyAlignment="1">
      <alignment horizontal="right" vertical="center"/>
    </xf>
    <xf numFmtId="2" fontId="14" fillId="0" borderId="7" xfId="1" applyNumberFormat="1" applyFont="1" applyBorder="1" applyAlignment="1">
      <alignment horizontal="right" vertical="center"/>
    </xf>
    <xf numFmtId="2" fontId="13" fillId="0" borderId="2" xfId="1" applyNumberFormat="1" applyFont="1" applyBorder="1" applyAlignment="1">
      <alignment horizontal="right" vertical="center"/>
    </xf>
    <xf numFmtId="4" fontId="3" fillId="0" borderId="18" xfId="1" applyNumberFormat="1" applyFont="1" applyBorder="1" applyAlignment="1">
      <alignment horizontal="right" vertical="center"/>
    </xf>
    <xf numFmtId="4" fontId="3" fillId="0" borderId="20" xfId="1" applyNumberFormat="1" applyFont="1" applyBorder="1" applyAlignment="1">
      <alignment horizontal="right" vertical="center"/>
    </xf>
    <xf numFmtId="2" fontId="3" fillId="2" borderId="15" xfId="1" applyNumberFormat="1" applyFont="1" applyFill="1" applyBorder="1" applyAlignment="1">
      <alignment horizontal="right" vertical="center"/>
    </xf>
    <xf numFmtId="2" fontId="3" fillId="2" borderId="19" xfId="1" applyNumberFormat="1" applyFont="1" applyFill="1" applyBorder="1" applyAlignment="1">
      <alignment horizontal="right" vertical="center"/>
    </xf>
    <xf numFmtId="0" fontId="2" fillId="0" borderId="51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left" vertical="center"/>
    </xf>
    <xf numFmtId="2" fontId="3" fillId="2" borderId="46" xfId="1" applyNumberFormat="1" applyFont="1" applyFill="1" applyBorder="1" applyAlignment="1">
      <alignment horizontal="right" vertical="center"/>
    </xf>
    <xf numFmtId="4" fontId="3" fillId="0" borderId="52" xfId="1" applyNumberFormat="1" applyFont="1" applyBorder="1" applyAlignment="1">
      <alignment horizontal="right" vertical="center"/>
    </xf>
    <xf numFmtId="2" fontId="13" fillId="2" borderId="1" xfId="1" applyNumberFormat="1" applyFont="1" applyFill="1" applyBorder="1" applyAlignment="1">
      <alignment horizontal="right" vertical="center"/>
    </xf>
    <xf numFmtId="4" fontId="13" fillId="0" borderId="5" xfId="1" applyNumberFormat="1" applyFont="1" applyBorder="1" applyAlignment="1">
      <alignment horizontal="right" vertical="center"/>
    </xf>
    <xf numFmtId="2" fontId="3" fillId="0" borderId="7" xfId="1" applyNumberFormat="1" applyFont="1" applyBorder="1" applyAlignment="1">
      <alignment horizontal="right" vertical="center"/>
    </xf>
    <xf numFmtId="4" fontId="13" fillId="2" borderId="5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vertical="center"/>
    </xf>
    <xf numFmtId="2" fontId="14" fillId="0" borderId="12" xfId="1" applyNumberFormat="1" applyFont="1" applyBorder="1" applyAlignment="1">
      <alignment horizontal="right" vertical="center"/>
    </xf>
    <xf numFmtId="2" fontId="3" fillId="0" borderId="13" xfId="1" applyNumberFormat="1" applyFont="1" applyBorder="1" applyAlignment="1">
      <alignment horizontal="right" vertical="center"/>
    </xf>
    <xf numFmtId="2" fontId="3" fillId="0" borderId="47" xfId="1" applyNumberFormat="1" applyFont="1" applyBorder="1" applyAlignment="1">
      <alignment horizontal="right" vertical="center"/>
    </xf>
    <xf numFmtId="2" fontId="3" fillId="0" borderId="48" xfId="1" applyNumberFormat="1" applyFont="1" applyBorder="1" applyAlignment="1">
      <alignment horizontal="right" vertical="center"/>
    </xf>
    <xf numFmtId="2" fontId="3" fillId="0" borderId="12" xfId="1" applyNumberFormat="1" applyFont="1" applyBorder="1" applyAlignment="1">
      <alignment horizontal="right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wrapText="1"/>
    </xf>
    <xf numFmtId="49" fontId="2" fillId="0" borderId="0" xfId="1" applyNumberFormat="1" applyFont="1" applyBorder="1" applyAlignment="1">
      <alignment horizontal="center" wrapText="1"/>
    </xf>
    <xf numFmtId="0" fontId="3" fillId="0" borderId="0" xfId="1" applyFont="1" applyAlignment="1">
      <alignment horizontal="center"/>
    </xf>
    <xf numFmtId="0" fontId="2" fillId="0" borderId="49" xfId="1" applyFont="1" applyBorder="1" applyAlignment="1">
      <alignment horizontal="center"/>
    </xf>
    <xf numFmtId="0" fontId="2" fillId="0" borderId="24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2" fontId="13" fillId="0" borderId="24" xfId="1" applyNumberFormat="1" applyFont="1" applyBorder="1" applyAlignment="1">
      <alignment horizontal="right" vertical="center"/>
    </xf>
    <xf numFmtId="2" fontId="13" fillId="0" borderId="2" xfId="1" applyNumberFormat="1" applyFont="1" applyBorder="1" applyAlignment="1">
      <alignment horizontal="right" vertical="center"/>
    </xf>
    <xf numFmtId="2" fontId="2" fillId="0" borderId="21" xfId="1" applyNumberFormat="1" applyFont="1" applyBorder="1" applyAlignment="1">
      <alignment horizontal="right" vertical="center"/>
    </xf>
    <xf numFmtId="2" fontId="2" fillId="0" borderId="10" xfId="1" applyNumberFormat="1" applyFont="1" applyBorder="1" applyAlignment="1">
      <alignment horizontal="right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3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2" fontId="13" fillId="0" borderId="24" xfId="1" applyNumberFormat="1" applyFont="1" applyFill="1" applyBorder="1" applyAlignment="1">
      <alignment horizontal="right" vertical="center"/>
    </xf>
    <xf numFmtId="2" fontId="13" fillId="0" borderId="2" xfId="1" applyNumberFormat="1" applyFont="1" applyFill="1" applyBorder="1" applyAlignment="1">
      <alignment horizontal="right" vertical="center"/>
    </xf>
    <xf numFmtId="0" fontId="3" fillId="3" borderId="30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 wrapText="1"/>
    </xf>
    <xf numFmtId="0" fontId="3" fillId="3" borderId="40" xfId="1" applyFont="1" applyFill="1" applyBorder="1" applyAlignment="1">
      <alignment horizontal="center" vertical="center" wrapText="1"/>
    </xf>
    <xf numFmtId="0" fontId="3" fillId="3" borderId="49" xfId="1" applyFont="1" applyFill="1" applyBorder="1" applyAlignment="1">
      <alignment horizontal="center" vertical="center" wrapText="1"/>
    </xf>
    <xf numFmtId="0" fontId="3" fillId="3" borderId="50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3" fillId="3" borderId="3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32" xfId="1" applyFont="1" applyBorder="1" applyAlignment="1">
      <alignment horizontal="center" vertical="center" wrapText="1"/>
    </xf>
    <xf numFmtId="2" fontId="2" fillId="0" borderId="24" xfId="1" applyNumberFormat="1" applyFont="1" applyBorder="1" applyAlignment="1">
      <alignment horizontal="right" vertical="center"/>
    </xf>
    <xf numFmtId="2" fontId="2" fillId="0" borderId="2" xfId="1" applyNumberFormat="1" applyFont="1" applyBorder="1" applyAlignment="1">
      <alignment horizontal="right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DC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"/>
  <sheetViews>
    <sheetView tabSelected="1" topLeftCell="A70" zoomScale="70" zoomScaleNormal="70" zoomScaleSheetLayoutView="70" workbookViewId="0">
      <selection activeCell="F77" sqref="F77"/>
    </sheetView>
  </sheetViews>
  <sheetFormatPr defaultColWidth="8.28515625" defaultRowHeight="20.25" x14ac:dyDescent="0.3"/>
  <cols>
    <col min="1" max="1" width="70.140625" style="1" customWidth="1"/>
    <col min="2" max="2" width="52.28515625" style="1" customWidth="1"/>
    <col min="3" max="3" width="18.42578125" style="1" customWidth="1"/>
    <col min="4" max="4" width="16.42578125" style="1" customWidth="1"/>
    <col min="5" max="5" width="26" style="1" customWidth="1"/>
    <col min="6" max="6" width="21" style="1" customWidth="1"/>
    <col min="7" max="7" width="26.7109375" style="1" customWidth="1"/>
    <col min="8" max="16384" width="8.28515625" style="1"/>
  </cols>
  <sheetData>
    <row r="1" spans="1:10" ht="53.45" customHeight="1" x14ac:dyDescent="0.35">
      <c r="A1" s="104" t="s">
        <v>55</v>
      </c>
      <c r="B1" s="105"/>
      <c r="C1" s="105"/>
      <c r="D1" s="105"/>
      <c r="E1" s="105"/>
      <c r="F1" s="105"/>
      <c r="G1" s="105"/>
    </row>
    <row r="2" spans="1:10" ht="38.25" customHeight="1" x14ac:dyDescent="0.3">
      <c r="A2" s="106" t="s">
        <v>61</v>
      </c>
      <c r="B2" s="106"/>
      <c r="C2" s="106"/>
      <c r="D2" s="106"/>
      <c r="E2" s="106"/>
      <c r="F2" s="106"/>
      <c r="G2" s="106"/>
    </row>
    <row r="3" spans="1:10" ht="29.25" customHeight="1" thickBot="1" x14ac:dyDescent="0.35">
      <c r="A3" s="107" t="s">
        <v>82</v>
      </c>
      <c r="B3" s="107"/>
      <c r="C3" s="107"/>
      <c r="D3" s="107"/>
      <c r="E3" s="107"/>
      <c r="F3" s="107"/>
      <c r="G3" s="107"/>
    </row>
    <row r="4" spans="1:10" ht="45.75" customHeight="1" x14ac:dyDescent="0.3">
      <c r="A4" s="114" t="s">
        <v>0</v>
      </c>
      <c r="B4" s="10" t="s">
        <v>1</v>
      </c>
      <c r="C4" s="10" t="s">
        <v>2</v>
      </c>
      <c r="D4" s="23" t="s">
        <v>3</v>
      </c>
      <c r="E4" s="10" t="s">
        <v>4</v>
      </c>
      <c r="F4" s="99" t="s">
        <v>94</v>
      </c>
      <c r="G4" s="100"/>
    </row>
    <row r="5" spans="1:10" ht="30.75" customHeight="1" thickBot="1" x14ac:dyDescent="0.35">
      <c r="A5" s="115"/>
      <c r="B5" s="24"/>
      <c r="C5" s="24"/>
      <c r="D5" s="25"/>
      <c r="E5" s="24"/>
      <c r="F5" s="15" t="s">
        <v>5</v>
      </c>
      <c r="G5" s="26" t="s">
        <v>6</v>
      </c>
    </row>
    <row r="6" spans="1:10" ht="28.5" customHeight="1" thickBot="1" x14ac:dyDescent="0.35">
      <c r="A6" s="101" t="s">
        <v>52</v>
      </c>
      <c r="B6" s="102"/>
      <c r="C6" s="102"/>
      <c r="D6" s="102"/>
      <c r="E6" s="102"/>
      <c r="F6" s="102"/>
      <c r="G6" s="103"/>
    </row>
    <row r="7" spans="1:10" ht="52.5" customHeight="1" x14ac:dyDescent="0.3">
      <c r="A7" s="125" t="s">
        <v>68</v>
      </c>
      <c r="B7" s="120" t="s">
        <v>63</v>
      </c>
      <c r="C7" s="10" t="s">
        <v>7</v>
      </c>
      <c r="D7" s="10" t="s">
        <v>8</v>
      </c>
      <c r="E7" s="11" t="s">
        <v>9</v>
      </c>
      <c r="F7" s="52">
        <v>87.55</v>
      </c>
      <c r="G7" s="13">
        <v>78.8</v>
      </c>
      <c r="H7" s="116"/>
      <c r="I7" s="116"/>
      <c r="J7" s="116"/>
    </row>
    <row r="8" spans="1:10" x14ac:dyDescent="0.3">
      <c r="A8" s="128"/>
      <c r="B8" s="121"/>
      <c r="C8" s="2" t="s">
        <v>10</v>
      </c>
      <c r="D8" s="2" t="s">
        <v>11</v>
      </c>
      <c r="E8" s="3" t="s">
        <v>9</v>
      </c>
      <c r="F8" s="53">
        <v>86.35</v>
      </c>
      <c r="G8" s="14">
        <v>164.1</v>
      </c>
    </row>
    <row r="9" spans="1:10" ht="10.5" customHeight="1" x14ac:dyDescent="0.3">
      <c r="A9" s="128"/>
      <c r="B9" s="121"/>
      <c r="C9" s="97" t="s">
        <v>12</v>
      </c>
      <c r="D9" s="97" t="s">
        <v>11</v>
      </c>
      <c r="E9" s="108" t="s">
        <v>9</v>
      </c>
      <c r="F9" s="110">
        <v>83.2</v>
      </c>
      <c r="G9" s="112">
        <v>224.7</v>
      </c>
    </row>
    <row r="10" spans="1:10" x14ac:dyDescent="0.3">
      <c r="A10" s="128"/>
      <c r="B10" s="121"/>
      <c r="C10" s="98"/>
      <c r="D10" s="98"/>
      <c r="E10" s="109"/>
      <c r="F10" s="111"/>
      <c r="G10" s="113"/>
    </row>
    <row r="11" spans="1:10" ht="40.5" customHeight="1" thickBot="1" x14ac:dyDescent="0.35">
      <c r="A11" s="128"/>
      <c r="B11" s="122"/>
      <c r="C11" s="15" t="s">
        <v>13</v>
      </c>
      <c r="D11" s="15"/>
      <c r="E11" s="16" t="s">
        <v>14</v>
      </c>
      <c r="F11" s="54">
        <v>59</v>
      </c>
      <c r="G11" s="17">
        <f>F11*25</f>
        <v>1475</v>
      </c>
    </row>
    <row r="12" spans="1:10" ht="40.5" customHeight="1" x14ac:dyDescent="0.3">
      <c r="A12" s="128"/>
      <c r="B12" s="94" t="s">
        <v>62</v>
      </c>
      <c r="C12" s="19" t="s">
        <v>7</v>
      </c>
      <c r="D12" s="19" t="s">
        <v>8</v>
      </c>
      <c r="E12" s="20" t="s">
        <v>9</v>
      </c>
      <c r="F12" s="55">
        <v>88.45</v>
      </c>
      <c r="G12" s="13">
        <v>79.7</v>
      </c>
    </row>
    <row r="13" spans="1:10" x14ac:dyDescent="0.3">
      <c r="A13" s="128"/>
      <c r="B13" s="95"/>
      <c r="C13" s="5" t="s">
        <v>10</v>
      </c>
      <c r="D13" s="5" t="s">
        <v>11</v>
      </c>
      <c r="E13" s="6" t="s">
        <v>9</v>
      </c>
      <c r="F13" s="56">
        <v>86.35</v>
      </c>
      <c r="G13" s="14">
        <v>164.1</v>
      </c>
    </row>
    <row r="14" spans="1:10" x14ac:dyDescent="0.3">
      <c r="A14" s="128"/>
      <c r="B14" s="95"/>
      <c r="C14" s="129" t="s">
        <v>12</v>
      </c>
      <c r="D14" s="129" t="s">
        <v>11</v>
      </c>
      <c r="E14" s="142" t="s">
        <v>9</v>
      </c>
      <c r="F14" s="131">
        <v>86</v>
      </c>
      <c r="G14" s="112">
        <v>232.2</v>
      </c>
    </row>
    <row r="15" spans="1:10" ht="4.5" customHeight="1" x14ac:dyDescent="0.3">
      <c r="A15" s="128"/>
      <c r="B15" s="95"/>
      <c r="C15" s="130"/>
      <c r="D15" s="130"/>
      <c r="E15" s="143"/>
      <c r="F15" s="132"/>
      <c r="G15" s="113"/>
    </row>
    <row r="16" spans="1:10" ht="103.5" customHeight="1" thickBot="1" x14ac:dyDescent="0.35">
      <c r="A16" s="128"/>
      <c r="B16" s="96"/>
      <c r="C16" s="21" t="s">
        <v>13</v>
      </c>
      <c r="D16" s="21"/>
      <c r="E16" s="22" t="s">
        <v>14</v>
      </c>
      <c r="F16" s="54">
        <v>62</v>
      </c>
      <c r="G16" s="57">
        <v>1550</v>
      </c>
    </row>
    <row r="17" spans="1:7" ht="40.5" customHeight="1" x14ac:dyDescent="0.3">
      <c r="A17" s="128"/>
      <c r="B17" s="94" t="s">
        <v>15</v>
      </c>
      <c r="C17" s="19" t="s">
        <v>7</v>
      </c>
      <c r="D17" s="19" t="s">
        <v>8</v>
      </c>
      <c r="E17" s="20" t="s">
        <v>9</v>
      </c>
      <c r="F17" s="55">
        <v>90.5</v>
      </c>
      <c r="G17" s="13">
        <f>F17*0.9</f>
        <v>81.45</v>
      </c>
    </row>
    <row r="18" spans="1:7" x14ac:dyDescent="0.3">
      <c r="A18" s="128"/>
      <c r="B18" s="95"/>
      <c r="C18" s="5" t="s">
        <v>10</v>
      </c>
      <c r="D18" s="5" t="s">
        <v>11</v>
      </c>
      <c r="E18" s="6" t="s">
        <v>9</v>
      </c>
      <c r="F18" s="56">
        <v>89.45</v>
      </c>
      <c r="G18" s="14">
        <v>170</v>
      </c>
    </row>
    <row r="19" spans="1:7" ht="10.5" customHeight="1" x14ac:dyDescent="0.3">
      <c r="A19" s="128"/>
      <c r="B19" s="95"/>
      <c r="C19" s="129" t="s">
        <v>12</v>
      </c>
      <c r="D19" s="129" t="s">
        <v>11</v>
      </c>
      <c r="E19" s="142" t="s">
        <v>9</v>
      </c>
      <c r="F19" s="131">
        <v>88.4</v>
      </c>
      <c r="G19" s="112">
        <v>238.7</v>
      </c>
    </row>
    <row r="20" spans="1:7" x14ac:dyDescent="0.3">
      <c r="A20" s="128"/>
      <c r="B20" s="95"/>
      <c r="C20" s="130"/>
      <c r="D20" s="130"/>
      <c r="E20" s="143"/>
      <c r="F20" s="132"/>
      <c r="G20" s="113"/>
    </row>
    <row r="21" spans="1:7" ht="26.25" customHeight="1" thickBot="1" x14ac:dyDescent="0.35">
      <c r="A21" s="126"/>
      <c r="B21" s="96"/>
      <c r="C21" s="21" t="s">
        <v>13</v>
      </c>
      <c r="D21" s="21"/>
      <c r="E21" s="22" t="s">
        <v>14</v>
      </c>
      <c r="F21" s="54">
        <v>66</v>
      </c>
      <c r="G21" s="17">
        <f>F21*25</f>
        <v>1650</v>
      </c>
    </row>
    <row r="22" spans="1:7" ht="28.5" customHeight="1" thickBot="1" x14ac:dyDescent="0.35">
      <c r="A22" s="101" t="s">
        <v>51</v>
      </c>
      <c r="B22" s="102"/>
      <c r="C22" s="102"/>
      <c r="D22" s="102"/>
      <c r="E22" s="102"/>
      <c r="F22" s="102"/>
      <c r="G22" s="127"/>
    </row>
    <row r="23" spans="1:7" ht="20.25" customHeight="1" x14ac:dyDescent="0.3">
      <c r="A23" s="125" t="s">
        <v>69</v>
      </c>
      <c r="B23" s="120" t="s">
        <v>16</v>
      </c>
      <c r="C23" s="10" t="s">
        <v>7</v>
      </c>
      <c r="D23" s="10" t="s">
        <v>8</v>
      </c>
      <c r="E23" s="11" t="s">
        <v>9</v>
      </c>
      <c r="F23" s="52">
        <v>74</v>
      </c>
      <c r="G23" s="13">
        <v>66.7</v>
      </c>
    </row>
    <row r="24" spans="1:7" x14ac:dyDescent="0.3">
      <c r="A24" s="128"/>
      <c r="B24" s="121"/>
      <c r="C24" s="2" t="s">
        <v>10</v>
      </c>
      <c r="D24" s="2" t="s">
        <v>11</v>
      </c>
      <c r="E24" s="3" t="s">
        <v>9</v>
      </c>
      <c r="F24" s="53">
        <v>73</v>
      </c>
      <c r="G24" s="14">
        <v>138.69999999999999</v>
      </c>
    </row>
    <row r="25" spans="1:7" ht="21" thickBot="1" x14ac:dyDescent="0.35">
      <c r="A25" s="128"/>
      <c r="B25" s="122"/>
      <c r="C25" s="15" t="s">
        <v>13</v>
      </c>
      <c r="D25" s="15"/>
      <c r="E25" s="16" t="s">
        <v>14</v>
      </c>
      <c r="F25" s="54">
        <v>54</v>
      </c>
      <c r="G25" s="17">
        <v>1350</v>
      </c>
    </row>
    <row r="26" spans="1:7" ht="21" customHeight="1" x14ac:dyDescent="0.3">
      <c r="A26" s="128"/>
      <c r="B26" s="120" t="s">
        <v>17</v>
      </c>
      <c r="C26" s="10" t="s">
        <v>7</v>
      </c>
      <c r="D26" s="10" t="s">
        <v>8</v>
      </c>
      <c r="E26" s="11" t="s">
        <v>9</v>
      </c>
      <c r="F26" s="52">
        <v>76.3</v>
      </c>
      <c r="G26" s="13">
        <v>68.7</v>
      </c>
    </row>
    <row r="27" spans="1:7" x14ac:dyDescent="0.3">
      <c r="A27" s="128"/>
      <c r="B27" s="121"/>
      <c r="C27" s="2" t="s">
        <v>10</v>
      </c>
      <c r="D27" s="2" t="s">
        <v>11</v>
      </c>
      <c r="E27" s="3" t="s">
        <v>9</v>
      </c>
      <c r="F27" s="53">
        <v>74.099999999999994</v>
      </c>
      <c r="G27" s="14">
        <v>140.80000000000001</v>
      </c>
    </row>
    <row r="28" spans="1:7" ht="21" customHeight="1" thickBot="1" x14ac:dyDescent="0.35">
      <c r="A28" s="126"/>
      <c r="B28" s="122"/>
      <c r="C28" s="15" t="s">
        <v>13</v>
      </c>
      <c r="D28" s="15"/>
      <c r="E28" s="16" t="s">
        <v>14</v>
      </c>
      <c r="F28" s="54">
        <v>56</v>
      </c>
      <c r="G28" s="17">
        <f>F28*25</f>
        <v>1400</v>
      </c>
    </row>
    <row r="29" spans="1:7" ht="28.5" customHeight="1" thickBot="1" x14ac:dyDescent="0.35">
      <c r="A29" s="101" t="s">
        <v>67</v>
      </c>
      <c r="B29" s="102"/>
      <c r="C29" s="102"/>
      <c r="D29" s="102"/>
      <c r="E29" s="102"/>
      <c r="F29" s="102"/>
      <c r="G29" s="127"/>
    </row>
    <row r="30" spans="1:7" ht="60" customHeight="1" thickBot="1" x14ac:dyDescent="0.35">
      <c r="A30" s="128" t="s">
        <v>85</v>
      </c>
      <c r="B30" s="48" t="s">
        <v>16</v>
      </c>
      <c r="C30" s="15" t="s">
        <v>13</v>
      </c>
      <c r="D30" s="15"/>
      <c r="E30" s="16" t="s">
        <v>14</v>
      </c>
      <c r="F30" s="54">
        <v>66</v>
      </c>
      <c r="G30" s="17">
        <f>F30*25</f>
        <v>1650</v>
      </c>
    </row>
    <row r="31" spans="1:7" ht="60" customHeight="1" thickBot="1" x14ac:dyDescent="0.35">
      <c r="A31" s="126"/>
      <c r="B31" s="48" t="s">
        <v>17</v>
      </c>
      <c r="C31" s="15" t="s">
        <v>13</v>
      </c>
      <c r="D31" s="15"/>
      <c r="E31" s="16" t="s">
        <v>14</v>
      </c>
      <c r="F31" s="54">
        <v>68</v>
      </c>
      <c r="G31" s="17">
        <v>1700</v>
      </c>
    </row>
    <row r="32" spans="1:7" ht="25.5" customHeight="1" thickBot="1" x14ac:dyDescent="0.35">
      <c r="A32" s="101" t="s">
        <v>58</v>
      </c>
      <c r="B32" s="102"/>
      <c r="C32" s="102"/>
      <c r="D32" s="102"/>
      <c r="E32" s="102"/>
      <c r="F32" s="102"/>
      <c r="G32" s="127"/>
    </row>
    <row r="33" spans="1:7" ht="40.5" customHeight="1" x14ac:dyDescent="0.3">
      <c r="A33" s="144" t="s">
        <v>80</v>
      </c>
      <c r="B33" s="60" t="s">
        <v>83</v>
      </c>
      <c r="C33" s="61" t="s">
        <v>60</v>
      </c>
      <c r="D33" s="59"/>
      <c r="E33" s="62" t="s">
        <v>81</v>
      </c>
      <c r="F33" s="66">
        <v>108</v>
      </c>
      <c r="G33" s="67">
        <v>2160</v>
      </c>
    </row>
    <row r="34" spans="1:7" ht="63" customHeight="1" x14ac:dyDescent="0.3">
      <c r="A34" s="123"/>
      <c r="B34" s="63" t="s">
        <v>84</v>
      </c>
      <c r="C34" s="64" t="s">
        <v>60</v>
      </c>
      <c r="D34" s="58"/>
      <c r="E34" s="65" t="s">
        <v>14</v>
      </c>
      <c r="F34" s="68">
        <v>107</v>
      </c>
      <c r="G34" s="69">
        <v>2140</v>
      </c>
    </row>
    <row r="35" spans="1:7" ht="64.5" customHeight="1" thickBot="1" x14ac:dyDescent="0.35">
      <c r="A35" s="124"/>
      <c r="B35" s="50" t="s">
        <v>63</v>
      </c>
      <c r="C35" s="40" t="s">
        <v>60</v>
      </c>
      <c r="D35" s="40"/>
      <c r="E35" s="41" t="s">
        <v>14</v>
      </c>
      <c r="F35" s="70">
        <v>106</v>
      </c>
      <c r="G35" s="71">
        <f>F35*20</f>
        <v>2120</v>
      </c>
    </row>
    <row r="36" spans="1:7" ht="25.5" customHeight="1" thickBot="1" x14ac:dyDescent="0.35">
      <c r="A36" s="101" t="s">
        <v>59</v>
      </c>
      <c r="B36" s="102"/>
      <c r="C36" s="102"/>
      <c r="D36" s="102"/>
      <c r="E36" s="102"/>
      <c r="F36" s="102"/>
      <c r="G36" s="127"/>
    </row>
    <row r="37" spans="1:7" ht="141.75" customHeight="1" thickBot="1" x14ac:dyDescent="0.35">
      <c r="A37" s="18" t="s">
        <v>70</v>
      </c>
      <c r="B37" s="9" t="s">
        <v>57</v>
      </c>
      <c r="C37" s="10" t="s">
        <v>60</v>
      </c>
      <c r="D37" s="10"/>
      <c r="E37" s="11" t="s">
        <v>14</v>
      </c>
      <c r="F37" s="72">
        <v>130</v>
      </c>
      <c r="G37" s="73">
        <f>F37*20</f>
        <v>2600</v>
      </c>
    </row>
    <row r="38" spans="1:7" ht="25.5" customHeight="1" thickBot="1" x14ac:dyDescent="0.35">
      <c r="A38" s="101" t="s">
        <v>18</v>
      </c>
      <c r="B38" s="102"/>
      <c r="C38" s="102"/>
      <c r="D38" s="102"/>
      <c r="E38" s="102"/>
      <c r="F38" s="102"/>
      <c r="G38" s="103"/>
    </row>
    <row r="39" spans="1:7" ht="60.75" customHeight="1" x14ac:dyDescent="0.3">
      <c r="A39" s="117" t="s">
        <v>72</v>
      </c>
      <c r="B39" s="120" t="s">
        <v>19</v>
      </c>
      <c r="C39" s="10" t="s">
        <v>7</v>
      </c>
      <c r="D39" s="10" t="s">
        <v>8</v>
      </c>
      <c r="E39" s="11" t="s">
        <v>9</v>
      </c>
      <c r="F39" s="12">
        <v>84</v>
      </c>
      <c r="G39" s="13">
        <f>F39*0.9</f>
        <v>75.600000000000009</v>
      </c>
    </row>
    <row r="40" spans="1:7" x14ac:dyDescent="0.3">
      <c r="A40" s="118"/>
      <c r="B40" s="121"/>
      <c r="C40" s="2" t="s">
        <v>10</v>
      </c>
      <c r="D40" s="2" t="s">
        <v>11</v>
      </c>
      <c r="E40" s="3" t="s">
        <v>9</v>
      </c>
      <c r="F40" s="4">
        <v>82</v>
      </c>
      <c r="G40" s="14">
        <v>155.80000000000001</v>
      </c>
    </row>
    <row r="41" spans="1:7" ht="9.75" customHeight="1" x14ac:dyDescent="0.3">
      <c r="A41" s="118"/>
      <c r="B41" s="121"/>
      <c r="C41" s="97" t="s">
        <v>12</v>
      </c>
      <c r="D41" s="97" t="s">
        <v>11</v>
      </c>
      <c r="E41" s="108" t="s">
        <v>9</v>
      </c>
      <c r="F41" s="145">
        <v>80</v>
      </c>
      <c r="G41" s="112">
        <f>F41*2.7</f>
        <v>216</v>
      </c>
    </row>
    <row r="42" spans="1:7" x14ac:dyDescent="0.3">
      <c r="A42" s="118"/>
      <c r="B42" s="121"/>
      <c r="C42" s="98"/>
      <c r="D42" s="98"/>
      <c r="E42" s="109"/>
      <c r="F42" s="146"/>
      <c r="G42" s="113"/>
    </row>
    <row r="43" spans="1:7" ht="21" thickBot="1" x14ac:dyDescent="0.35">
      <c r="A43" s="119"/>
      <c r="B43" s="122"/>
      <c r="C43" s="15" t="s">
        <v>13</v>
      </c>
      <c r="D43" s="15"/>
      <c r="E43" s="16" t="s">
        <v>14</v>
      </c>
      <c r="F43" s="74">
        <v>63</v>
      </c>
      <c r="G43" s="17">
        <f>F43*25</f>
        <v>1575</v>
      </c>
    </row>
    <row r="44" spans="1:7" ht="27.75" customHeight="1" thickBot="1" x14ac:dyDescent="0.35">
      <c r="A44" s="139" t="s">
        <v>20</v>
      </c>
      <c r="B44" s="140"/>
      <c r="C44" s="140"/>
      <c r="D44" s="140"/>
      <c r="E44" s="140"/>
      <c r="F44" s="140"/>
      <c r="G44" s="141"/>
    </row>
    <row r="45" spans="1:7" ht="101.25" customHeight="1" x14ac:dyDescent="0.3">
      <c r="A45" s="125" t="s">
        <v>71</v>
      </c>
      <c r="B45" s="120" t="s">
        <v>56</v>
      </c>
      <c r="C45" s="10" t="s">
        <v>21</v>
      </c>
      <c r="D45" s="10" t="s">
        <v>8</v>
      </c>
      <c r="E45" s="11" t="s">
        <v>9</v>
      </c>
      <c r="F45" s="12">
        <v>140</v>
      </c>
      <c r="G45" s="13">
        <f>F45*0.7</f>
        <v>98</v>
      </c>
    </row>
    <row r="46" spans="1:7" x14ac:dyDescent="0.3">
      <c r="A46" s="128"/>
      <c r="B46" s="121"/>
      <c r="C46" s="2" t="s">
        <v>22</v>
      </c>
      <c r="D46" s="2" t="s">
        <v>11</v>
      </c>
      <c r="E46" s="3" t="s">
        <v>9</v>
      </c>
      <c r="F46" s="4">
        <v>135</v>
      </c>
      <c r="G46" s="14">
        <f>F46*1.7</f>
        <v>229.5</v>
      </c>
    </row>
    <row r="47" spans="1:7" x14ac:dyDescent="0.3">
      <c r="A47" s="128"/>
      <c r="B47" s="121"/>
      <c r="C47" s="2" t="s">
        <v>23</v>
      </c>
      <c r="D47" s="2"/>
      <c r="E47" s="3" t="s">
        <v>24</v>
      </c>
      <c r="F47" s="84">
        <v>109.5</v>
      </c>
      <c r="G47" s="14">
        <f>F47*18</f>
        <v>1971</v>
      </c>
    </row>
    <row r="48" spans="1:7" x14ac:dyDescent="0.3">
      <c r="A48" s="128"/>
      <c r="B48" s="49" t="s">
        <v>86</v>
      </c>
      <c r="C48" s="38" t="s">
        <v>42</v>
      </c>
      <c r="D48" s="38"/>
      <c r="E48" s="39" t="s">
        <v>25</v>
      </c>
      <c r="F48" s="78">
        <v>106</v>
      </c>
      <c r="G48" s="76">
        <v>5300</v>
      </c>
    </row>
    <row r="49" spans="1:7" x14ac:dyDescent="0.3">
      <c r="A49" s="128"/>
      <c r="B49" s="49" t="s">
        <v>87</v>
      </c>
      <c r="C49" s="38" t="s">
        <v>88</v>
      </c>
      <c r="D49" s="38"/>
      <c r="E49" s="39" t="s">
        <v>89</v>
      </c>
      <c r="F49" s="78">
        <v>106</v>
      </c>
      <c r="G49" s="76">
        <v>5088</v>
      </c>
    </row>
    <row r="50" spans="1:7" ht="68.25" customHeight="1" x14ac:dyDescent="0.3">
      <c r="A50" s="128"/>
      <c r="B50" s="80" t="s">
        <v>90</v>
      </c>
      <c r="C50" s="51" t="s">
        <v>42</v>
      </c>
      <c r="D50" s="51"/>
      <c r="E50" s="81" t="s">
        <v>25</v>
      </c>
      <c r="F50" s="82">
        <v>105</v>
      </c>
      <c r="G50" s="83">
        <v>5250</v>
      </c>
    </row>
    <row r="51" spans="1:7" ht="22.5" customHeight="1" x14ac:dyDescent="0.3">
      <c r="A51" s="128"/>
      <c r="B51" s="49" t="s">
        <v>17</v>
      </c>
      <c r="C51" s="38" t="s">
        <v>42</v>
      </c>
      <c r="D51" s="38"/>
      <c r="E51" s="39" t="s">
        <v>25</v>
      </c>
      <c r="F51" s="78">
        <v>102</v>
      </c>
      <c r="G51" s="76">
        <v>5100</v>
      </c>
    </row>
    <row r="52" spans="1:7" ht="22.5" customHeight="1" thickBot="1" x14ac:dyDescent="0.35">
      <c r="A52" s="126"/>
      <c r="B52" s="50" t="s">
        <v>91</v>
      </c>
      <c r="C52" s="40" t="s">
        <v>92</v>
      </c>
      <c r="D52" s="40"/>
      <c r="E52" s="41" t="s">
        <v>25</v>
      </c>
      <c r="F52" s="79">
        <v>102</v>
      </c>
      <c r="G52" s="77">
        <v>4590</v>
      </c>
    </row>
    <row r="53" spans="1:7" ht="25.5" customHeight="1" thickBot="1" x14ac:dyDescent="0.35">
      <c r="A53" s="136" t="s">
        <v>26</v>
      </c>
      <c r="B53" s="137"/>
      <c r="C53" s="137"/>
      <c r="D53" s="137"/>
      <c r="E53" s="137"/>
      <c r="F53" s="137"/>
      <c r="G53" s="138"/>
    </row>
    <row r="54" spans="1:7" ht="20.25" customHeight="1" x14ac:dyDescent="0.3">
      <c r="A54" s="123" t="s">
        <v>93</v>
      </c>
      <c r="B54" s="121" t="s">
        <v>27</v>
      </c>
      <c r="C54" s="7" t="s">
        <v>21</v>
      </c>
      <c r="D54" s="7" t="s">
        <v>8</v>
      </c>
      <c r="E54" s="8" t="s">
        <v>9</v>
      </c>
      <c r="F54" s="75">
        <v>137</v>
      </c>
      <c r="G54" s="27">
        <f>F54*0.7</f>
        <v>95.899999999999991</v>
      </c>
    </row>
    <row r="55" spans="1:7" x14ac:dyDescent="0.3">
      <c r="A55" s="123"/>
      <c r="B55" s="121"/>
      <c r="C55" s="2" t="s">
        <v>22</v>
      </c>
      <c r="D55" s="2" t="s">
        <v>11</v>
      </c>
      <c r="E55" s="3" t="s">
        <v>9</v>
      </c>
      <c r="F55" s="53">
        <v>132.19999999999999</v>
      </c>
      <c r="G55" s="14">
        <v>224.8</v>
      </c>
    </row>
    <row r="56" spans="1:7" ht="21" thickBot="1" x14ac:dyDescent="0.35">
      <c r="A56" s="123"/>
      <c r="B56" s="122"/>
      <c r="C56" s="15" t="s">
        <v>42</v>
      </c>
      <c r="D56" s="15"/>
      <c r="E56" s="16" t="s">
        <v>14</v>
      </c>
      <c r="F56" s="74">
        <v>116</v>
      </c>
      <c r="G56" s="17">
        <f>F56*50</f>
        <v>5800</v>
      </c>
    </row>
    <row r="57" spans="1:7" ht="20.25" customHeight="1" x14ac:dyDescent="0.3">
      <c r="A57" s="123"/>
      <c r="B57" s="120" t="s">
        <v>28</v>
      </c>
      <c r="C57" s="10" t="s">
        <v>21</v>
      </c>
      <c r="D57" s="10" t="s">
        <v>8</v>
      </c>
      <c r="E57" s="11" t="s">
        <v>9</v>
      </c>
      <c r="F57" s="52">
        <v>139</v>
      </c>
      <c r="G57" s="13">
        <f>F57*0.7</f>
        <v>97.3</v>
      </c>
    </row>
    <row r="58" spans="1:7" x14ac:dyDescent="0.3">
      <c r="A58" s="123"/>
      <c r="B58" s="121"/>
      <c r="C58" s="2" t="s">
        <v>22</v>
      </c>
      <c r="D58" s="2" t="s">
        <v>11</v>
      </c>
      <c r="E58" s="3" t="s">
        <v>9</v>
      </c>
      <c r="F58" s="53">
        <v>134.19999999999999</v>
      </c>
      <c r="G58" s="14">
        <v>228.2</v>
      </c>
    </row>
    <row r="59" spans="1:7" ht="21" thickBot="1" x14ac:dyDescent="0.35">
      <c r="A59" s="123"/>
      <c r="B59" s="122"/>
      <c r="C59" s="15" t="s">
        <v>42</v>
      </c>
      <c r="D59" s="15"/>
      <c r="E59" s="16" t="s">
        <v>14</v>
      </c>
      <c r="F59" s="74">
        <v>118</v>
      </c>
      <c r="G59" s="17">
        <f>F59*50</f>
        <v>5900</v>
      </c>
    </row>
    <row r="60" spans="1:7" ht="34.5" customHeight="1" thickBot="1" x14ac:dyDescent="0.35">
      <c r="A60" s="124"/>
      <c r="B60" s="48" t="s">
        <v>29</v>
      </c>
      <c r="C60" s="15" t="s">
        <v>30</v>
      </c>
      <c r="D60" s="15"/>
      <c r="E60" s="16" t="s">
        <v>31</v>
      </c>
      <c r="F60" s="74">
        <v>133</v>
      </c>
      <c r="G60" s="17">
        <v>25270</v>
      </c>
    </row>
    <row r="61" spans="1:7" ht="50.25" customHeight="1" thickBot="1" x14ac:dyDescent="0.35">
      <c r="A61" s="133" t="s">
        <v>50</v>
      </c>
      <c r="B61" s="134"/>
      <c r="C61" s="134"/>
      <c r="D61" s="134"/>
      <c r="E61" s="134"/>
      <c r="F61" s="134"/>
      <c r="G61" s="135"/>
    </row>
    <row r="62" spans="1:7" x14ac:dyDescent="0.3">
      <c r="A62" s="125" t="s">
        <v>73</v>
      </c>
      <c r="B62" s="120" t="s">
        <v>32</v>
      </c>
      <c r="C62" s="10" t="s">
        <v>33</v>
      </c>
      <c r="D62" s="10" t="s">
        <v>34</v>
      </c>
      <c r="E62" s="11" t="s">
        <v>35</v>
      </c>
      <c r="F62" s="12">
        <v>72</v>
      </c>
      <c r="G62" s="28">
        <v>720</v>
      </c>
    </row>
    <row r="63" spans="1:7" ht="171.75" customHeight="1" thickBot="1" x14ac:dyDescent="0.35">
      <c r="A63" s="126"/>
      <c r="B63" s="122"/>
      <c r="C63" s="15" t="s">
        <v>36</v>
      </c>
      <c r="D63" s="15" t="s">
        <v>34</v>
      </c>
      <c r="E63" s="16" t="s">
        <v>31</v>
      </c>
      <c r="F63" s="74">
        <v>75</v>
      </c>
      <c r="G63" s="29">
        <f>F63*175</f>
        <v>13125</v>
      </c>
    </row>
    <row r="64" spans="1:7" x14ac:dyDescent="0.3">
      <c r="A64" s="125" t="s">
        <v>74</v>
      </c>
      <c r="B64" s="120" t="s">
        <v>37</v>
      </c>
      <c r="C64" s="10" t="s">
        <v>33</v>
      </c>
      <c r="D64" s="10" t="s">
        <v>34</v>
      </c>
      <c r="E64" s="11" t="s">
        <v>35</v>
      </c>
      <c r="F64" s="12">
        <v>68</v>
      </c>
      <c r="G64" s="85">
        <v>680</v>
      </c>
    </row>
    <row r="65" spans="1:7" ht="123.75" customHeight="1" thickBot="1" x14ac:dyDescent="0.35">
      <c r="A65" s="126"/>
      <c r="B65" s="122"/>
      <c r="C65" s="15" t="s">
        <v>36</v>
      </c>
      <c r="D65" s="15" t="s">
        <v>34</v>
      </c>
      <c r="E65" s="16" t="s">
        <v>31</v>
      </c>
      <c r="F65" s="86">
        <v>62</v>
      </c>
      <c r="G65" s="29">
        <f>F65*175</f>
        <v>10850</v>
      </c>
    </row>
    <row r="66" spans="1:7" ht="33.75" customHeight="1" x14ac:dyDescent="0.3">
      <c r="A66" s="125" t="s">
        <v>75</v>
      </c>
      <c r="B66" s="120" t="s">
        <v>38</v>
      </c>
      <c r="C66" s="10" t="s">
        <v>33</v>
      </c>
      <c r="D66" s="10" t="s">
        <v>34</v>
      </c>
      <c r="E66" s="11" t="s">
        <v>35</v>
      </c>
      <c r="F66" s="12">
        <v>77</v>
      </c>
      <c r="G66" s="85">
        <v>770</v>
      </c>
    </row>
    <row r="67" spans="1:7" ht="95.25" customHeight="1" thickBot="1" x14ac:dyDescent="0.35">
      <c r="A67" s="126"/>
      <c r="B67" s="122"/>
      <c r="C67" s="15" t="s">
        <v>36</v>
      </c>
      <c r="D67" s="15" t="s">
        <v>34</v>
      </c>
      <c r="E67" s="16" t="s">
        <v>31</v>
      </c>
      <c r="F67" s="74">
        <v>80</v>
      </c>
      <c r="G67" s="29">
        <f>F67*175</f>
        <v>14000</v>
      </c>
    </row>
    <row r="68" spans="1:7" x14ac:dyDescent="0.3">
      <c r="A68" s="125" t="s">
        <v>76</v>
      </c>
      <c r="B68" s="120" t="s">
        <v>39</v>
      </c>
      <c r="C68" s="10" t="s">
        <v>33</v>
      </c>
      <c r="D68" s="10" t="s">
        <v>34</v>
      </c>
      <c r="E68" s="11" t="s">
        <v>35</v>
      </c>
      <c r="F68" s="12">
        <v>78</v>
      </c>
      <c r="G68" s="85">
        <v>780</v>
      </c>
    </row>
    <row r="69" spans="1:7" ht="102" customHeight="1" thickBot="1" x14ac:dyDescent="0.35">
      <c r="A69" s="126"/>
      <c r="B69" s="122"/>
      <c r="C69" s="15" t="s">
        <v>36</v>
      </c>
      <c r="D69" s="15" t="s">
        <v>34</v>
      </c>
      <c r="E69" s="16" t="s">
        <v>31</v>
      </c>
      <c r="F69" s="74">
        <v>81.5</v>
      </c>
      <c r="G69" s="29">
        <f>F69*175</f>
        <v>14262.5</v>
      </c>
    </row>
    <row r="70" spans="1:7" ht="21" customHeight="1" x14ac:dyDescent="0.3">
      <c r="A70" s="147" t="s">
        <v>77</v>
      </c>
      <c r="B70" s="149" t="s">
        <v>40</v>
      </c>
      <c r="C70" s="30" t="s">
        <v>33</v>
      </c>
      <c r="D70" s="30" t="s">
        <v>34</v>
      </c>
      <c r="E70" s="31" t="s">
        <v>35</v>
      </c>
      <c r="F70" s="32">
        <v>66</v>
      </c>
      <c r="G70" s="87">
        <v>660</v>
      </c>
    </row>
    <row r="71" spans="1:7" ht="144.75" customHeight="1" thickBot="1" x14ac:dyDescent="0.35">
      <c r="A71" s="148"/>
      <c r="B71" s="150"/>
      <c r="C71" s="42" t="s">
        <v>41</v>
      </c>
      <c r="D71" s="42" t="s">
        <v>34</v>
      </c>
      <c r="E71" s="43" t="s">
        <v>31</v>
      </c>
      <c r="F71" s="88">
        <v>69</v>
      </c>
      <c r="G71" s="44">
        <f>F71*160</f>
        <v>11040</v>
      </c>
    </row>
    <row r="72" spans="1:7" ht="26.25" customHeight="1" thickBot="1" x14ac:dyDescent="0.35">
      <c r="A72" s="101" t="s">
        <v>43</v>
      </c>
      <c r="B72" s="102"/>
      <c r="C72" s="102"/>
      <c r="D72" s="102"/>
      <c r="E72" s="102"/>
      <c r="F72" s="102"/>
      <c r="G72" s="103"/>
    </row>
    <row r="73" spans="1:7" ht="67.5" customHeight="1" thickBot="1" x14ac:dyDescent="0.35">
      <c r="A73" s="125" t="s">
        <v>78</v>
      </c>
      <c r="B73" s="36" t="s">
        <v>44</v>
      </c>
      <c r="C73" s="34" t="s">
        <v>53</v>
      </c>
      <c r="D73" s="34"/>
      <c r="E73" s="35" t="s">
        <v>45</v>
      </c>
      <c r="F73" s="89">
        <v>48</v>
      </c>
      <c r="G73" s="90">
        <v>624</v>
      </c>
    </row>
    <row r="74" spans="1:7" ht="47.25" customHeight="1" thickBot="1" x14ac:dyDescent="0.35">
      <c r="A74" s="128"/>
      <c r="B74" s="36" t="s">
        <v>46</v>
      </c>
      <c r="C74" s="34" t="s">
        <v>54</v>
      </c>
      <c r="D74" s="34"/>
      <c r="E74" s="35" t="s">
        <v>45</v>
      </c>
      <c r="F74" s="89">
        <v>38</v>
      </c>
      <c r="G74" s="90">
        <v>494</v>
      </c>
    </row>
    <row r="75" spans="1:7" ht="52.5" customHeight="1" thickBot="1" x14ac:dyDescent="0.35">
      <c r="A75" s="128"/>
      <c r="B75" s="45" t="s">
        <v>47</v>
      </c>
      <c r="C75" s="46" t="s">
        <v>48</v>
      </c>
      <c r="D75" s="46"/>
      <c r="E75" s="47" t="s">
        <v>49</v>
      </c>
      <c r="F75" s="91">
        <v>25</v>
      </c>
      <c r="G75" s="92">
        <v>250</v>
      </c>
    </row>
    <row r="76" spans="1:7" ht="25.5" customHeight="1" thickBot="1" x14ac:dyDescent="0.35">
      <c r="A76" s="101" t="s">
        <v>64</v>
      </c>
      <c r="B76" s="102"/>
      <c r="C76" s="102"/>
      <c r="D76" s="102"/>
      <c r="E76" s="102"/>
      <c r="F76" s="102"/>
      <c r="G76" s="103"/>
    </row>
    <row r="77" spans="1:7" ht="77.25" customHeight="1" thickBot="1" x14ac:dyDescent="0.35">
      <c r="A77" s="37" t="s">
        <v>79</v>
      </c>
      <c r="B77" s="33" t="s">
        <v>66</v>
      </c>
      <c r="C77" s="34" t="s">
        <v>13</v>
      </c>
      <c r="D77" s="34" t="s">
        <v>34</v>
      </c>
      <c r="E77" s="34" t="s">
        <v>65</v>
      </c>
      <c r="F77" s="93">
        <v>79</v>
      </c>
      <c r="G77" s="90">
        <v>1975</v>
      </c>
    </row>
    <row r="78" spans="1:7" ht="52.5" customHeight="1" x14ac:dyDescent="0.3"/>
    <row r="79" spans="1:7" ht="52.5" customHeight="1" x14ac:dyDescent="0.3"/>
    <row r="80" spans="1:7" ht="52.5" customHeight="1" x14ac:dyDescent="0.3"/>
    <row r="81" ht="242.25" customHeight="1" x14ac:dyDescent="0.3"/>
    <row r="83" ht="85.5" customHeight="1" x14ac:dyDescent="0.3"/>
    <row r="84" ht="85.5" customHeight="1" x14ac:dyDescent="0.3"/>
    <row r="85" ht="85.5" customHeight="1" x14ac:dyDescent="0.3"/>
    <row r="87" ht="20.25" customHeight="1" x14ac:dyDescent="0.3"/>
    <row r="92" ht="85.5" customHeight="1" x14ac:dyDescent="0.3"/>
    <row r="93" ht="84" customHeight="1" x14ac:dyDescent="0.3"/>
    <row r="94" ht="60.75" customHeight="1" x14ac:dyDescent="0.3"/>
    <row r="96" ht="60.75" customHeight="1" x14ac:dyDescent="0.3"/>
    <row r="98" ht="38.25" customHeight="1" x14ac:dyDescent="0.3"/>
    <row r="99" ht="40.5" customHeight="1" x14ac:dyDescent="0.3"/>
    <row r="100" ht="20.25" customHeight="1" x14ac:dyDescent="0.3"/>
    <row r="101" ht="40.5" customHeight="1" x14ac:dyDescent="0.3"/>
    <row r="102" ht="20.25" customHeight="1" x14ac:dyDescent="0.3"/>
    <row r="103" ht="40.5" customHeight="1" x14ac:dyDescent="0.3"/>
    <row r="105" ht="20.25" customHeight="1" x14ac:dyDescent="0.3"/>
    <row r="106" ht="121.5" customHeight="1" x14ac:dyDescent="0.3"/>
    <row r="110" ht="27" customHeight="1" x14ac:dyDescent="0.3"/>
    <row r="111" ht="34.5" customHeight="1" x14ac:dyDescent="0.3"/>
    <row r="112" ht="38.25" customHeight="1" x14ac:dyDescent="0.3"/>
    <row r="113" ht="42.75" customHeight="1" x14ac:dyDescent="0.3"/>
    <row r="114" ht="60.75" customHeight="1" x14ac:dyDescent="0.3"/>
    <row r="116" ht="57.75" customHeight="1" x14ac:dyDescent="0.3"/>
    <row r="117" ht="30.75" customHeight="1" x14ac:dyDescent="0.3"/>
    <row r="118" ht="40.5" customHeight="1" x14ac:dyDescent="0.3"/>
    <row r="120" ht="70.5" customHeight="1" x14ac:dyDescent="0.3"/>
    <row r="121" ht="70.5" customHeight="1" x14ac:dyDescent="0.3"/>
  </sheetData>
  <sheetProtection selectLockedCells="1" selectUnlockedCells="1"/>
  <mergeCells count="64">
    <mergeCell ref="A76:G76"/>
    <mergeCell ref="C41:C42"/>
    <mergeCell ref="D41:D42"/>
    <mergeCell ref="E41:E42"/>
    <mergeCell ref="F41:F42"/>
    <mergeCell ref="G41:G42"/>
    <mergeCell ref="A62:A63"/>
    <mergeCell ref="A70:A71"/>
    <mergeCell ref="B70:B71"/>
    <mergeCell ref="B66:B67"/>
    <mergeCell ref="B68:B69"/>
    <mergeCell ref="A66:A67"/>
    <mergeCell ref="A68:A69"/>
    <mergeCell ref="A72:G72"/>
    <mergeCell ref="A73:A75"/>
    <mergeCell ref="E14:E15"/>
    <mergeCell ref="A36:G36"/>
    <mergeCell ref="B45:B47"/>
    <mergeCell ref="B54:B56"/>
    <mergeCell ref="B57:B59"/>
    <mergeCell ref="A33:A35"/>
    <mergeCell ref="A45:A52"/>
    <mergeCell ref="C19:C20"/>
    <mergeCell ref="D19:D20"/>
    <mergeCell ref="E19:E20"/>
    <mergeCell ref="F19:F20"/>
    <mergeCell ref="G19:G20"/>
    <mergeCell ref="B64:B65"/>
    <mergeCell ref="A61:G61"/>
    <mergeCell ref="A53:G53"/>
    <mergeCell ref="A44:G44"/>
    <mergeCell ref="A38:G38"/>
    <mergeCell ref="H7:J7"/>
    <mergeCell ref="A39:A43"/>
    <mergeCell ref="B39:B43"/>
    <mergeCell ref="A54:A60"/>
    <mergeCell ref="A64:A65"/>
    <mergeCell ref="B62:B63"/>
    <mergeCell ref="B26:B28"/>
    <mergeCell ref="A32:G32"/>
    <mergeCell ref="A22:G22"/>
    <mergeCell ref="A23:A28"/>
    <mergeCell ref="B23:B25"/>
    <mergeCell ref="A29:G29"/>
    <mergeCell ref="A30:A31"/>
    <mergeCell ref="A7:A21"/>
    <mergeCell ref="B7:B11"/>
    <mergeCell ref="B12:B16"/>
    <mergeCell ref="B17:B21"/>
    <mergeCell ref="C9:C10"/>
    <mergeCell ref="F4:G4"/>
    <mergeCell ref="A6:G6"/>
    <mergeCell ref="A1:G1"/>
    <mergeCell ref="A2:G2"/>
    <mergeCell ref="A3:G3"/>
    <mergeCell ref="D9:D10"/>
    <mergeCell ref="E9:E10"/>
    <mergeCell ref="F9:F10"/>
    <mergeCell ref="G9:G10"/>
    <mergeCell ref="A4:A5"/>
    <mergeCell ref="C14:C15"/>
    <mergeCell ref="D14:D15"/>
    <mergeCell ref="F14:F15"/>
    <mergeCell ref="G14:G15"/>
  </mergeCells>
  <pageMargins left="0.74791666666666667" right="0.74791666666666667" top="0.1701388888888889" bottom="0.27013888888888887" header="0.51180555555555551" footer="0.51180555555555551"/>
  <pageSetup paperSize="9" scale="3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Ваня</dc:creator>
  <cp:lastModifiedBy>Андрей</cp:lastModifiedBy>
  <cp:lastPrinted>2018-10-23T08:23:49Z</cp:lastPrinted>
  <dcterms:created xsi:type="dcterms:W3CDTF">2017-04-06T22:23:19Z</dcterms:created>
  <dcterms:modified xsi:type="dcterms:W3CDTF">2018-10-23T13:38:13Z</dcterms:modified>
</cp:coreProperties>
</file>